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U:\POSTĘPOWANIA\2026\Świadczenie przez Wykonawcę usług polegających na wykonaniu obsługi technicznej urządzeń TVu\Dokumenty na PZ\"/>
    </mc:Choice>
  </mc:AlternateContent>
  <xr:revisionPtr revIDLastSave="0" documentId="13_ncr:1_{411C4171-1718-44AB-B2AB-8E1FC3D4C6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6" sheetId="3" r:id="rId1"/>
    <sheet name="lista" sheetId="5" state="hidden" r:id="rId2"/>
  </sheets>
  <definedNames>
    <definedName name="jednostka_organizacyjna">lista!$D$1:$D$27</definedName>
    <definedName name="Nazwa_urządzenia">lista!$A$1:$A$9</definedName>
    <definedName name="rodzaj_obiektu_użytkownik">lista!$B$1:$B$42</definedName>
    <definedName name="typ_urządzenia">lista!$C$1:$C$65</definedName>
    <definedName name="województwo">lista!$E$1:$E$16</definedName>
  </definedNames>
  <calcPr calcId="191029"/>
  <customWorkbookViews>
    <customWorkbookView name="Płudowski Grzegorz - Widok osobisty" guid="{3A6C502A-A842-48B4-8962-0D5DDA73E2AC}" mergeInterval="0" personalView="1" maximized="1" windowWidth="1276" windowHeight="76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F10" i="3"/>
  <c r="F9" i="3"/>
  <c r="F8" i="3"/>
  <c r="F7" i="3"/>
  <c r="D11" i="3"/>
  <c r="D10" i="3"/>
  <c r="D9" i="3"/>
  <c r="D8" i="3"/>
  <c r="D7" i="3"/>
  <c r="I10" i="3" l="1"/>
  <c r="I9" i="3"/>
  <c r="H10" i="3" l="1"/>
  <c r="H11" i="3"/>
  <c r="I11" i="3"/>
  <c r="H9" i="3"/>
  <c r="I8" i="3"/>
  <c r="H8" i="3"/>
  <c r="I7" i="3" l="1"/>
  <c r="I12" i="3" s="1"/>
  <c r="H7" i="3"/>
  <c r="H12" i="3" s="1"/>
  <c r="D13" i="3" l="1"/>
  <c r="D14" i="3" s="1"/>
  <c r="D15" i="3" l="1"/>
</calcChain>
</file>

<file path=xl/sharedStrings.xml><?xml version="1.0" encoding="utf-8"?>
<sst xmlns="http://schemas.openxmlformats.org/spreadsheetml/2006/main" count="176" uniqueCount="172">
  <si>
    <t>L.p.</t>
  </si>
  <si>
    <t>Nazwa urządzenia</t>
  </si>
  <si>
    <t>Konserwacji</t>
  </si>
  <si>
    <t xml:space="preserve">Radiotelefon przewoźny </t>
  </si>
  <si>
    <t>Radiotelefon przenośny</t>
  </si>
  <si>
    <t>Urządzenia zdalnego sterowania radiotelefonem UZS 1</t>
  </si>
  <si>
    <t>Przeglądu</t>
  </si>
  <si>
    <t>budynek kolejowy (stacyjny)</t>
  </si>
  <si>
    <t>dyspozytor</t>
  </si>
  <si>
    <t>kontroler</t>
  </si>
  <si>
    <t>nastawnia dysponująca</t>
  </si>
  <si>
    <t>nastawnia wykonawcza</t>
  </si>
  <si>
    <t>nastawnia manewrowa</t>
  </si>
  <si>
    <t>odśnieżarka-drezyna</t>
  </si>
  <si>
    <t>pług odśnieżny</t>
  </si>
  <si>
    <t>pociąg ratunkowy</t>
  </si>
  <si>
    <t>posterunek bocznicowy</t>
  </si>
  <si>
    <t>posterunek kontrolny</t>
  </si>
  <si>
    <t>posterunek odgałęźny</t>
  </si>
  <si>
    <t>posterunek odstępowy</t>
  </si>
  <si>
    <t>posterunek osłonowy</t>
  </si>
  <si>
    <t>posterunek pomocniczy</t>
  </si>
  <si>
    <t>posterunek SKP</t>
  </si>
  <si>
    <t>posterunek zapowiadawczy</t>
  </si>
  <si>
    <t>posterunek zwrotniczy</t>
  </si>
  <si>
    <t>przekaźnikownia</t>
  </si>
  <si>
    <t>samochód</t>
  </si>
  <si>
    <t>strażnica przejazdowa</t>
  </si>
  <si>
    <t>inne-opisać w uwagach</t>
  </si>
  <si>
    <t>funkcjonariusz SOK</t>
  </si>
  <si>
    <t>schronisko drogowe</t>
  </si>
  <si>
    <t xml:space="preserve">Koncentrator radiotelefoniczny (KRP 10) </t>
  </si>
  <si>
    <t>Radiotelefon bazowy (stacjonarny)</t>
  </si>
  <si>
    <t>System Zdalnego Sterowania Radiołącznością (stanowisko operatora) - Pyrylandia</t>
  </si>
  <si>
    <t>System Zdalnego Sterowania Radiołącznością (stacja bazowa) - Koliber</t>
  </si>
  <si>
    <t>System Zdalnego Sterowania Radiołącznością (stanowisko operatora) - Koliber</t>
  </si>
  <si>
    <t>System Zdalnego Sterowania Radiołącznością (stacja bazowa) - Pyrylandia</t>
  </si>
  <si>
    <t>F-747/M (Pyrylandia)</t>
  </si>
  <si>
    <t>F-747/S (Pyrylandia)</t>
  </si>
  <si>
    <t>F-804/2 (Pyrylandia)</t>
  </si>
  <si>
    <t>F-804/2/M (Pyrylandia)</t>
  </si>
  <si>
    <t>FM 3001 (Radmor)</t>
  </si>
  <si>
    <t>FM 3003 (Radmor)</t>
  </si>
  <si>
    <t>FM 3005 (Radmor)</t>
  </si>
  <si>
    <t xml:space="preserve">FM 3006 (Radmor) </t>
  </si>
  <si>
    <t>FM 3101 (Radmor)</t>
  </si>
  <si>
    <t>FM 3101/1 (Radmor)</t>
  </si>
  <si>
    <t>FM 3101/2 (Radmor)</t>
  </si>
  <si>
    <t>FM 3106 (Radmor)</t>
  </si>
  <si>
    <t>FM 3107 (Radmor)</t>
  </si>
  <si>
    <t>FM 3131 (Radmor)</t>
  </si>
  <si>
    <t>FM 315 (Radmor)</t>
  </si>
  <si>
    <t>FM 3206 (Radmor)</t>
  </si>
  <si>
    <t>FM 3702 (Radmor)</t>
  </si>
  <si>
    <t>FM 3709 (Radmor)</t>
  </si>
  <si>
    <t>FTH 2008 (Yaesu)</t>
  </si>
  <si>
    <t>FTH 2009 (Yaesu)</t>
  </si>
  <si>
    <t>FTH 2010 (Yaesu)</t>
  </si>
  <si>
    <t>FTL 2011 (Yaesu)</t>
  </si>
  <si>
    <t>GM 340 (Motorola)</t>
  </si>
  <si>
    <t>GMR 304 (Motorola)</t>
  </si>
  <si>
    <t>GM 360 (Motorola)</t>
  </si>
  <si>
    <t>GM 380 (Motorola)</t>
  </si>
  <si>
    <t>GM 900 (Motorola)</t>
  </si>
  <si>
    <t>GP 300 (Motorola)</t>
  </si>
  <si>
    <t>GP 320 (Motorola)</t>
  </si>
  <si>
    <t>GP 340 (Motorola)</t>
  </si>
  <si>
    <t>GP 344 (Motorola)</t>
  </si>
  <si>
    <t>GP 900 (Motorola)</t>
  </si>
  <si>
    <t>CP 340 (Motorola)</t>
  </si>
  <si>
    <t xml:space="preserve">CP 040 (Motorola) </t>
  </si>
  <si>
    <t>CP 160 (Motorola)</t>
  </si>
  <si>
    <t>Koliber (Radionika)</t>
  </si>
  <si>
    <t>Koliber DSR (Radionika)</t>
  </si>
  <si>
    <t>KRP-10/P (KZŁ)</t>
  </si>
  <si>
    <t>4150 (Maxon)</t>
  </si>
  <si>
    <t>PM 200 (Maxon)</t>
  </si>
  <si>
    <t>RST 55/N/O (Maxon)</t>
  </si>
  <si>
    <t>SL 55 (Maxon)</t>
  </si>
  <si>
    <t>SL 70 (Maxon)</t>
  </si>
  <si>
    <t>SL 70R (Maxon)</t>
  </si>
  <si>
    <t>SL 500 (Maxon)</t>
  </si>
  <si>
    <t>VX 500 (Vertex)</t>
  </si>
  <si>
    <t>VX 2100 (Vertex)</t>
  </si>
  <si>
    <t>biuro (naczelnika sekcji, zawiadowcy)</t>
  </si>
  <si>
    <t>nastawnia rozrządowa</t>
  </si>
  <si>
    <t>IZ Warszawa</t>
  </si>
  <si>
    <t>IZ Łódź</t>
  </si>
  <si>
    <t>IZ Białystok</t>
  </si>
  <si>
    <t>IZ Lublin</t>
  </si>
  <si>
    <t>IZ Kielce</t>
  </si>
  <si>
    <t>IZ Kraków</t>
  </si>
  <si>
    <t>IZ Rzeszów</t>
  </si>
  <si>
    <t>IZ Sosnowiec</t>
  </si>
  <si>
    <t>IZ Tarnowskie Góry</t>
  </si>
  <si>
    <t>IZ Częstochowa</t>
  </si>
  <si>
    <t>IZ Gdynia</t>
  </si>
  <si>
    <t>IZ Olsztyn</t>
  </si>
  <si>
    <t>IZ Bydgoszcz</t>
  </si>
  <si>
    <t>IZ Wrocław</t>
  </si>
  <si>
    <t>IZ Opole</t>
  </si>
  <si>
    <t>IZ Poznań</t>
  </si>
  <si>
    <t>IZ Zielona Góra</t>
  </si>
  <si>
    <t>IZ Szczecin</t>
  </si>
  <si>
    <t>IZ Nowy Sącz</t>
  </si>
  <si>
    <t>IZ Ostrów Wlkp.</t>
  </si>
  <si>
    <t>IZ Siedlce</t>
  </si>
  <si>
    <t>IZ Skarżysko Kam.</t>
  </si>
  <si>
    <t>IZ Wałbrzych</t>
  </si>
  <si>
    <t>ID Warszwa</t>
  </si>
  <si>
    <t>IG Warszawa</t>
  </si>
  <si>
    <t>IO Warszawa</t>
  </si>
  <si>
    <t>IM Kraków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</si>
  <si>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</si>
  <si>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</si>
  <si>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</si>
  <si>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</si>
  <si>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</si>
  <si>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</si>
  <si>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</si>
  <si>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</si>
  <si>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</si>
  <si>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</si>
  <si>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</si>
  <si>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</si>
  <si>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</si>
  <si>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</si>
  <si>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</si>
  <si>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</si>
  <si>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>diagnosta, inspektor</t>
  </si>
  <si>
    <t>maszyny drogowe (dźwig, ciągnik itp.)</t>
  </si>
  <si>
    <t>drezyna, wózek motorowy</t>
  </si>
  <si>
    <t>kontener, szafa przytorowa</t>
  </si>
  <si>
    <t>monter</t>
  </si>
  <si>
    <t>warsztat</t>
  </si>
  <si>
    <t>dyżurny ruchu, dyżurny peronowy</t>
  </si>
  <si>
    <t>obchodowy, toromistrz</t>
  </si>
  <si>
    <t>zwrotniczy, ustawiacz, nastawniczy</t>
  </si>
  <si>
    <t>dróżnik przejazdowy</t>
  </si>
  <si>
    <t>naczelnik, zawiadowca</t>
  </si>
  <si>
    <t>SL 7102 (Maxon)</t>
  </si>
  <si>
    <t>PM 150 (Maxon)</t>
  </si>
  <si>
    <t>VX 180 EV VHF(Vertex)</t>
  </si>
  <si>
    <t>SL 70V2 (Maxon)</t>
  </si>
  <si>
    <t>DP 3400/3401 VHF (Motorola)</t>
  </si>
  <si>
    <t>DM 3600/3601 VHF (Motorola)</t>
  </si>
  <si>
    <t>CM 140 (Motorola)</t>
  </si>
  <si>
    <t>Orca 5020 (Tait)</t>
  </si>
  <si>
    <t>P 040-R (Motorola)</t>
  </si>
  <si>
    <t>DM 3400/3401 VHF (Motorola)</t>
  </si>
  <si>
    <t>PM 100/160 (Maxon)</t>
  </si>
  <si>
    <t>VX 160 EV VHF(Vertex)</t>
  </si>
  <si>
    <t>Ilość usług</t>
  </si>
  <si>
    <t>Wartość usługi
[netto]</t>
  </si>
  <si>
    <t>Kamera</t>
  </si>
  <si>
    <t>Monitor</t>
  </si>
  <si>
    <t>Formularz cenowy</t>
  </si>
  <si>
    <t>Rejestrator wizji</t>
  </si>
  <si>
    <t>Załącznik nr 6 do SWZ</t>
  </si>
  <si>
    <t>Interkom + głośnik/mikrofon</t>
  </si>
  <si>
    <t>UWAGA! ZAWIERA FORMUŁY!</t>
  </si>
  <si>
    <t xml:space="preserve">Na usuwanie awarii urządzeń przeznaczone zostanie 50% wartości przeglądów wraz z konserwacją. </t>
  </si>
  <si>
    <t>Cenę jednostkową proszę wpisać tylko w miejsce z żółtym kolorem</t>
  </si>
  <si>
    <t>Ogólny koszt utrzymania urządzeń i gotowości serwisowej [zł]</t>
  </si>
  <si>
    <t>Naprawy awaryjne (koszt materiałów)</t>
  </si>
  <si>
    <t>Razem (netto)</t>
  </si>
  <si>
    <t>cena jednost. netto (zł)</t>
  </si>
  <si>
    <t xml:space="preserve">                  ……………………………………….
podpis/y zgodnie z reprezentacją Wykonawcy)</t>
  </si>
  <si>
    <t>Macierz</t>
  </si>
  <si>
    <t xml:space="preserve">Ilość urządzeń </t>
  </si>
  <si>
    <t>Ilość i wartość usług w okresie trwania UMOWY 
(12 miesiące)</t>
  </si>
  <si>
    <t>Suma(zł)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</si>
</sst>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3"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Czcionka tekstu podstawowego"/>
      <family val="2"/>
      <charset val="238"/>
    </font>
    <font>
      <sz val="9"/>
      <name val="Arial"/>
      <family val="2"/>
      <charset val="238"/>
    </font>
    <font>
      <sz val="11"/>
      <color theme="0"/>
      <name val="Czcionka tekstu podstawowego"/>
      <family val="2"/>
      <charset val="238"/>
    </font>
    <font>
      <sz val="10"/>
      <color theme="0"/>
      <name val="Arial"/>
      <family val="2"/>
      <charset val="238"/>
    </font>
    <font>
      <sz val="12"/>
      <color indexed="8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color indexed="8"/>
      <name val="Czcionka tekstu podstawowego"/>
      <charset val="238"/>
    </font>
    <font>
      <b/>
      <sz val="12"/>
      <color indexed="8"/>
      <name val="Czcionka tekstu podstawowego"/>
      <charset val="238"/>
    </font>
    <font>
      <b/>
      <sz val="12"/>
      <color rgb="FFFF0000"/>
      <name val="Arial"/>
      <family val="2"/>
      <charset val="238"/>
    </font>
    <font>
      <b/>
      <sz val="18"/>
      <color theme="1"/>
      <name val="Czcionka tekstu podstawowego"/>
      <charset val="238"/>
    </font>
    <font>
      <sz val="20"/>
      <color rgb="FFFF0000"/>
      <name val="Czcionka tekstu podstawowego"/>
      <family val="2"/>
      <charset val="238"/>
    </font>
    <font>
      <sz val="11"/>
      <color rgb="FFFF0000"/>
      <name val="Czcionka tekstu podstawowego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7" fillId="3" borderId="0" applyNumberFormat="0" applyBorder="0" applyAlignment="0" applyProtection="0"/>
  </cellStyleXfs>
  <cellXfs count="52">
    <xf numFmtId="0" fontId="0" fillId="0" borderId="0" xfId="0"/>
    <xf numFmtId="4" fontId="0" fillId="0" borderId="0" xfId="0" applyNumberFormat="1"/>
    <xf numFmtId="0" fontId="20" fillId="0" borderId="0" xfId="0" applyFont="1"/>
    <xf numFmtId="0" fontId="20" fillId="24" borderId="0" xfId="0" applyFont="1" applyFill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 wrapText="1"/>
      <protection hidden="1"/>
    </xf>
    <xf numFmtId="0" fontId="21" fillId="24" borderId="0" xfId="0" applyFont="1" applyFill="1" applyAlignment="1" applyProtection="1">
      <alignment horizontal="left" vertical="center" wrapText="1"/>
      <protection hidden="1"/>
    </xf>
    <xf numFmtId="0" fontId="0" fillId="0" borderId="15" xfId="0" applyBorder="1"/>
    <xf numFmtId="0" fontId="25" fillId="0" borderId="10" xfId="0" applyFont="1" applyBorder="1" applyAlignment="1" applyProtection="1">
      <alignment horizontal="center" vertical="center" wrapText="1"/>
      <protection hidden="1"/>
    </xf>
    <xf numFmtId="44" fontId="25" fillId="0" borderId="10" xfId="0" applyNumberFormat="1" applyFont="1" applyBorder="1" applyAlignment="1" applyProtection="1">
      <alignment horizontal="center" vertical="center" wrapText="1"/>
      <protection hidden="1"/>
    </xf>
    <xf numFmtId="0" fontId="24" fillId="0" borderId="10" xfId="0" applyFont="1" applyBorder="1" applyAlignment="1">
      <alignment horizontal="center" vertical="center"/>
    </xf>
    <xf numFmtId="0" fontId="25" fillId="0" borderId="11" xfId="0" applyFont="1" applyBorder="1" applyAlignment="1" applyProtection="1">
      <alignment horizontal="left" vertical="center" wrapText="1"/>
      <protection hidden="1"/>
    </xf>
    <xf numFmtId="44" fontId="26" fillId="0" borderId="10" xfId="0" applyNumberFormat="1" applyFont="1" applyBorder="1" applyAlignment="1" applyProtection="1">
      <alignment vertical="center" wrapText="1"/>
      <protection hidden="1"/>
    </xf>
    <xf numFmtId="0" fontId="24" fillId="0" borderId="0" xfId="0" applyFont="1"/>
    <xf numFmtId="0" fontId="25" fillId="0" borderId="11" xfId="0" applyFont="1" applyBorder="1" applyAlignment="1" applyProtection="1">
      <alignment horizontal="center" vertical="center" wrapText="1"/>
      <protection hidden="1"/>
    </xf>
    <xf numFmtId="0" fontId="25" fillId="25" borderId="10" xfId="0" applyFont="1" applyFill="1" applyBorder="1" applyAlignment="1" applyProtection="1">
      <alignment horizontal="center" vertical="center" wrapText="1"/>
      <protection hidden="1"/>
    </xf>
    <xf numFmtId="0" fontId="23" fillId="27" borderId="10" xfId="0" applyFont="1" applyFill="1" applyBorder="1" applyAlignment="1">
      <alignment horizontal="center" vertical="center" wrapText="1"/>
    </xf>
    <xf numFmtId="0" fontId="23" fillId="26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26" borderId="13" xfId="0" applyFont="1" applyFill="1" applyBorder="1" applyAlignment="1">
      <alignment horizontal="center" vertical="center"/>
    </xf>
    <xf numFmtId="0" fontId="22" fillId="26" borderId="14" xfId="0" applyFont="1" applyFill="1" applyBorder="1" applyAlignment="1">
      <alignment horizontal="center" vertical="center"/>
    </xf>
    <xf numFmtId="0" fontId="23" fillId="26" borderId="18" xfId="0" applyFont="1" applyFill="1" applyBorder="1" applyAlignment="1">
      <alignment horizontal="center" vertical="center" wrapText="1"/>
    </xf>
    <xf numFmtId="0" fontId="23" fillId="26" borderId="17" xfId="0" applyFont="1" applyFill="1" applyBorder="1" applyAlignment="1">
      <alignment horizontal="center" vertical="center" wrapText="1"/>
    </xf>
    <xf numFmtId="0" fontId="23" fillId="26" borderId="1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top"/>
    </xf>
    <xf numFmtId="0" fontId="23" fillId="26" borderId="2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top"/>
    </xf>
    <xf numFmtId="0" fontId="23" fillId="26" borderId="12" xfId="0" applyFont="1" applyFill="1" applyBorder="1" applyAlignment="1">
      <alignment horizontal="center" vertical="center"/>
    </xf>
    <xf numFmtId="44" fontId="19" fillId="0" borderId="10" xfId="0" applyNumberFormat="1" applyFont="1" applyBorder="1" applyAlignment="1">
      <alignment horizontal="center" vertical="center"/>
    </xf>
    <xf numFmtId="44" fontId="26" fillId="0" borderId="1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top"/>
    </xf>
    <xf numFmtId="0" fontId="26" fillId="0" borderId="19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 applyProtection="1">
      <alignment horizontal="center" vertical="center" wrapText="1"/>
      <protection hidden="1"/>
    </xf>
    <xf numFmtId="0" fontId="26" fillId="0" borderId="16" xfId="0" applyFont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4" fontId="19" fillId="0" borderId="19" xfId="0" applyNumberFormat="1" applyFont="1" applyBorder="1" applyAlignment="1">
      <alignment horizontal="center" vertical="center"/>
    </xf>
    <xf numFmtId="4" fontId="19" fillId="0" borderId="11" xfId="0" applyNumberFormat="1" applyFont="1" applyBorder="1" applyAlignment="1">
      <alignment horizontal="center" vertical="center"/>
    </xf>
    <xf numFmtId="4" fontId="19" fillId="0" borderId="16" xfId="0" applyNumberFormat="1" applyFont="1" applyBorder="1" applyAlignment="1">
      <alignment horizontal="center" vertical="center"/>
    </xf>
    <xf numFmtId="44" fontId="19" fillId="0" borderId="10" xfId="0" applyNumberFormat="1" applyFont="1" applyBorder="1" applyAlignment="1">
      <alignment horizontal="center"/>
    </xf>
    <xf numFmtId="0" fontId="23" fillId="26" borderId="21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5" fillId="0" borderId="11" xfId="0" applyFont="1" applyBorder="1" applyAlignment="1" applyProtection="1">
      <alignment horizontal="center" vertical="center" wrapText="1"/>
      <protection hidden="1"/>
    </xf>
    <xf numFmtId="0" fontId="25" fillId="0" borderId="19" xfId="0" applyFont="1" applyBorder="1" applyAlignment="1" applyProtection="1">
      <alignment horizontal="center" vertical="center" wrapText="1"/>
      <protection hidden="1"/>
    </xf>
    <xf numFmtId="0" fontId="25" fillId="0" borderId="16" xfId="0" applyFont="1" applyBorder="1" applyAlignment="1" applyProtection="1">
      <alignment horizontal="center" vertical="center" wrapText="1"/>
      <protection hidden="1"/>
    </xf>
    <xf numFmtId="0" fontId="31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32" fillId="0" borderId="0" xfId="0" applyFont="1" applyAlignment="1">
      <alignment horizontal="center" wrapText="1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colors>
    <mruColors>
      <color rgb="FFCCFFCC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CC"/>
    <pageSetUpPr fitToPage="1"/>
  </sheetPr>
  <dimension ref="A1:I29"/>
  <sheetViews>
    <sheetView showGridLines="0" showZeros="0" tabSelected="1" zoomScale="80" zoomScaleNormal="80" zoomScaleSheetLayoutView="115" workbookViewId="0">
      <selection activeCell="N19" sqref="N19"/>
    </sheetView>
  </sheetViews>
  <sheetFormatPr defaultRowHeight="14.25"/>
  <cols>
    <col min="1" max="1" width="3.875" bestFit="1" customWidth="1"/>
    <col min="2" max="2" width="52.125" bestFit="1" customWidth="1"/>
    <col min="3" max="3" width="17.875" customWidth="1"/>
    <col min="4" max="4" width="11.375" customWidth="1"/>
    <col min="5" max="5" width="12.125" customWidth="1"/>
    <col min="6" max="6" width="8.625" customWidth="1"/>
    <col min="7" max="7" width="13" customWidth="1"/>
    <col min="8" max="8" width="17.625" customWidth="1"/>
    <col min="9" max="9" width="17.125" customWidth="1"/>
  </cols>
  <sheetData>
    <row r="1" spans="1:9" ht="27" customHeight="1">
      <c r="D1" s="33" t="s">
        <v>158</v>
      </c>
      <c r="E1" s="27"/>
      <c r="F1" s="27"/>
      <c r="G1" s="27"/>
      <c r="H1" s="27"/>
      <c r="I1" s="27"/>
    </row>
    <row r="2" spans="1:9" ht="38.25" customHeight="1">
      <c r="B2" s="25" t="s">
        <v>156</v>
      </c>
      <c r="C2" s="25"/>
      <c r="D2" s="25"/>
      <c r="E2" s="25"/>
      <c r="F2" s="25"/>
      <c r="G2" s="25"/>
      <c r="H2" s="25"/>
      <c r="I2" s="25"/>
    </row>
    <row r="3" spans="1:9" ht="12" customHeight="1">
      <c r="B3" s="45" t="s">
        <v>170</v>
      </c>
      <c r="C3" s="45"/>
      <c r="D3" s="45"/>
      <c r="E3" s="45"/>
      <c r="F3" s="45"/>
      <c r="G3" s="45"/>
      <c r="H3" s="45"/>
      <c r="I3" s="45"/>
    </row>
    <row r="4" spans="1:9" ht="31.5" customHeight="1" thickBot="1">
      <c r="B4" s="45"/>
      <c r="C4" s="45"/>
      <c r="D4" s="45"/>
      <c r="E4" s="45"/>
      <c r="F4" s="45"/>
      <c r="G4" s="45"/>
      <c r="H4" s="45"/>
      <c r="I4" s="45"/>
    </row>
    <row r="5" spans="1:9" ht="30" customHeight="1">
      <c r="A5" s="20" t="s">
        <v>0</v>
      </c>
      <c r="B5" s="22" t="s">
        <v>1</v>
      </c>
      <c r="C5" s="44" t="s">
        <v>169</v>
      </c>
      <c r="D5" s="24" t="s">
        <v>152</v>
      </c>
      <c r="E5" s="24"/>
      <c r="F5" s="24"/>
      <c r="G5" s="18"/>
      <c r="H5" s="24" t="s">
        <v>153</v>
      </c>
      <c r="I5" s="28"/>
    </row>
    <row r="6" spans="1:9" ht="29.25" customHeight="1" thickBot="1">
      <c r="A6" s="21"/>
      <c r="B6" s="23"/>
      <c r="C6" s="26"/>
      <c r="D6" s="17" t="s">
        <v>2</v>
      </c>
      <c r="E6" s="17" t="s">
        <v>166</v>
      </c>
      <c r="F6" s="17" t="s">
        <v>6</v>
      </c>
      <c r="G6" s="17" t="s">
        <v>166</v>
      </c>
      <c r="H6" s="17" t="s">
        <v>2</v>
      </c>
      <c r="I6" s="17" t="s">
        <v>6</v>
      </c>
    </row>
    <row r="7" spans="1:9" ht="27.75" customHeight="1">
      <c r="A7" s="11">
        <v>1</v>
      </c>
      <c r="B7" s="12" t="s">
        <v>154</v>
      </c>
      <c r="C7" s="15">
        <v>1026</v>
      </c>
      <c r="D7" s="9">
        <f>C7*3</f>
        <v>3078</v>
      </c>
      <c r="E7" s="16"/>
      <c r="F7" s="9">
        <f>C7*1</f>
        <v>1026</v>
      </c>
      <c r="G7" s="16"/>
      <c r="H7" s="10">
        <f t="shared" ref="H7:H11" si="0">D7*E7</f>
        <v>0</v>
      </c>
      <c r="I7" s="10">
        <f t="shared" ref="I7:I11" si="1">G7*F7</f>
        <v>0</v>
      </c>
    </row>
    <row r="8" spans="1:9" ht="27.75" customHeight="1">
      <c r="A8" s="11">
        <v>2</v>
      </c>
      <c r="B8" s="12" t="s">
        <v>155</v>
      </c>
      <c r="C8" s="15">
        <v>252</v>
      </c>
      <c r="D8" s="9">
        <f>C8*3</f>
        <v>756</v>
      </c>
      <c r="E8" s="16"/>
      <c r="F8" s="9">
        <f>C8*1</f>
        <v>252</v>
      </c>
      <c r="G8" s="16"/>
      <c r="H8" s="10">
        <f t="shared" si="0"/>
        <v>0</v>
      </c>
      <c r="I8" s="10">
        <f t="shared" si="1"/>
        <v>0</v>
      </c>
    </row>
    <row r="9" spans="1:9" ht="27.75" customHeight="1">
      <c r="A9" s="11">
        <v>3</v>
      </c>
      <c r="B9" s="12" t="s">
        <v>159</v>
      </c>
      <c r="C9" s="15">
        <v>25</v>
      </c>
      <c r="D9" s="9">
        <f>C9*3</f>
        <v>75</v>
      </c>
      <c r="E9" s="16"/>
      <c r="F9" s="9">
        <f>C9*1</f>
        <v>25</v>
      </c>
      <c r="G9" s="16"/>
      <c r="H9" s="10">
        <f t="shared" si="0"/>
        <v>0</v>
      </c>
      <c r="I9" s="10">
        <f t="shared" si="1"/>
        <v>0</v>
      </c>
    </row>
    <row r="10" spans="1:9" ht="27.75" customHeight="1">
      <c r="A10" s="11">
        <v>4</v>
      </c>
      <c r="B10" s="12" t="s">
        <v>157</v>
      </c>
      <c r="C10" s="15">
        <v>173</v>
      </c>
      <c r="D10" s="9">
        <f>C10*3</f>
        <v>519</v>
      </c>
      <c r="E10" s="16"/>
      <c r="F10" s="9">
        <f>C10*1</f>
        <v>173</v>
      </c>
      <c r="G10" s="16"/>
      <c r="H10" s="10">
        <f t="shared" si="0"/>
        <v>0</v>
      </c>
      <c r="I10" s="10">
        <f t="shared" si="1"/>
        <v>0</v>
      </c>
    </row>
    <row r="11" spans="1:9" ht="27.75" customHeight="1">
      <c r="A11" s="11">
        <v>5</v>
      </c>
      <c r="B11" s="12" t="s">
        <v>168</v>
      </c>
      <c r="C11" s="15">
        <v>2</v>
      </c>
      <c r="D11" s="9">
        <f>C11*3</f>
        <v>6</v>
      </c>
      <c r="E11" s="16"/>
      <c r="F11" s="9">
        <f>C11*1</f>
        <v>2</v>
      </c>
      <c r="G11" s="16"/>
      <c r="H11" s="10">
        <f t="shared" si="0"/>
        <v>0</v>
      </c>
      <c r="I11" s="10">
        <f t="shared" si="1"/>
        <v>0</v>
      </c>
    </row>
    <row r="12" spans="1:9" ht="27.75" customHeight="1">
      <c r="A12" s="11"/>
      <c r="B12" s="47" t="s">
        <v>171</v>
      </c>
      <c r="C12" s="46"/>
      <c r="D12" s="46"/>
      <c r="E12" s="46"/>
      <c r="F12" s="46"/>
      <c r="G12" s="48"/>
      <c r="H12" s="13">
        <f>SUM(H7:H11)</f>
        <v>0</v>
      </c>
      <c r="I12" s="13">
        <f>SUM(I7:I11)</f>
        <v>0</v>
      </c>
    </row>
    <row r="13" spans="1:9" ht="30.75" customHeight="1">
      <c r="A13" s="34" t="s">
        <v>163</v>
      </c>
      <c r="B13" s="35"/>
      <c r="C13" s="36"/>
      <c r="D13" s="30">
        <f>H12+I12</f>
        <v>0</v>
      </c>
      <c r="E13" s="30"/>
      <c r="F13" s="30"/>
      <c r="G13" s="30"/>
      <c r="H13" s="30"/>
      <c r="I13" s="30"/>
    </row>
    <row r="14" spans="1:9" ht="27.75" customHeight="1">
      <c r="A14" s="37" t="s">
        <v>164</v>
      </c>
      <c r="B14" s="38"/>
      <c r="C14" s="39"/>
      <c r="D14" s="43">
        <f>D13*50%</f>
        <v>0</v>
      </c>
      <c r="E14" s="43"/>
      <c r="F14" s="43"/>
      <c r="G14" s="43"/>
      <c r="H14" s="43"/>
      <c r="I14" s="43"/>
    </row>
    <row r="15" spans="1:9" s="1" customFormat="1" ht="36.75" customHeight="1">
      <c r="A15" s="40" t="s">
        <v>165</v>
      </c>
      <c r="B15" s="41"/>
      <c r="C15" s="42"/>
      <c r="D15" s="29">
        <f>SUM(D13:I14)</f>
        <v>0</v>
      </c>
      <c r="E15" s="29"/>
      <c r="F15" s="29"/>
      <c r="G15" s="29"/>
      <c r="H15" s="29"/>
      <c r="I15" s="29"/>
    </row>
    <row r="16" spans="1:9" ht="15">
      <c r="A16" s="14"/>
      <c r="B16" s="14"/>
      <c r="C16" s="14"/>
      <c r="D16" s="14"/>
      <c r="E16" s="14"/>
      <c r="F16" s="14"/>
      <c r="G16" s="14"/>
      <c r="H16" s="14"/>
      <c r="I16" s="14"/>
    </row>
    <row r="17" spans="2:9" ht="9.75" customHeight="1"/>
    <row r="18" spans="2:9" ht="14.25" hidden="1" customHeight="1"/>
    <row r="19" spans="2:9" ht="25.5">
      <c r="B19" s="49" t="s">
        <v>160</v>
      </c>
      <c r="C19" s="49"/>
    </row>
    <row r="20" spans="2:9" ht="52.5" customHeight="1">
      <c r="B20" s="50" t="s">
        <v>161</v>
      </c>
      <c r="C20" s="50"/>
    </row>
    <row r="21" spans="2:9" ht="29.25" customHeight="1" thickBot="1">
      <c r="B21" s="51" t="s">
        <v>162</v>
      </c>
      <c r="C21" s="31"/>
      <c r="H21" s="8"/>
    </row>
    <row r="23" spans="2:9">
      <c r="B23" s="32"/>
      <c r="C23" s="19"/>
      <c r="D23" s="31" t="s">
        <v>167</v>
      </c>
      <c r="E23" s="32"/>
      <c r="F23" s="32"/>
      <c r="G23" s="32"/>
      <c r="H23" s="32"/>
      <c r="I23" s="32"/>
    </row>
    <row r="24" spans="2:9">
      <c r="B24" s="32"/>
      <c r="C24" s="19"/>
      <c r="D24" s="32"/>
      <c r="E24" s="32"/>
      <c r="F24" s="32"/>
      <c r="G24" s="32"/>
      <c r="H24" s="32"/>
      <c r="I24" s="32"/>
    </row>
    <row r="25" spans="2:9">
      <c r="B25" s="32"/>
      <c r="C25" s="19"/>
      <c r="D25" s="32"/>
      <c r="E25" s="32"/>
      <c r="F25" s="32"/>
      <c r="G25" s="32"/>
      <c r="H25" s="32"/>
      <c r="I25" s="32"/>
    </row>
    <row r="26" spans="2:9" ht="9" customHeight="1">
      <c r="B26" s="32"/>
      <c r="C26" s="19"/>
      <c r="D26" s="32"/>
      <c r="E26" s="32"/>
      <c r="F26" s="32"/>
      <c r="G26" s="32"/>
      <c r="H26" s="32"/>
      <c r="I26" s="32"/>
    </row>
    <row r="27" spans="2:9" hidden="1">
      <c r="B27" s="32"/>
      <c r="C27" s="19"/>
      <c r="D27" s="32"/>
      <c r="E27" s="32"/>
      <c r="F27" s="32"/>
      <c r="G27" s="32"/>
      <c r="H27" s="32"/>
      <c r="I27" s="32"/>
    </row>
    <row r="28" spans="2:9" ht="2.25" customHeight="1">
      <c r="B28" s="32"/>
      <c r="C28" s="19"/>
      <c r="D28" s="32"/>
      <c r="E28" s="32"/>
      <c r="F28" s="32"/>
      <c r="G28" s="32"/>
      <c r="H28" s="32"/>
      <c r="I28" s="32"/>
    </row>
    <row r="29" spans="2:9" hidden="1">
      <c r="B29" s="32"/>
      <c r="C29" s="19"/>
      <c r="D29" s="32"/>
      <c r="E29" s="32"/>
      <c r="F29" s="32"/>
      <c r="G29" s="32"/>
      <c r="H29" s="32"/>
      <c r="I29" s="32"/>
    </row>
  </sheetData>
  <sheetProtection selectLockedCells="1"/>
  <customSheetViews>
    <customSheetView guid="{3A6C502A-A842-48B4-8962-0D5DDA73E2AC}" showGridLines="0" zeroValues="0" fitToPage="1" topLeftCell="E1">
      <selection activeCell="M15" sqref="M15:N15"/>
      <pageMargins left="0.70866141732283472" right="0.70866141732283472" top="0.74803149606299213" bottom="0.55118110236220474" header="0.31496062992125984" footer="0"/>
      <pageSetup paperSize="8" scale="63" fitToHeight="10" orientation="landscape" horizontalDpi="300" verticalDpi="300" r:id="rId1"/>
      <headerFooter alignWithMargins="0">
        <oddFooter>Strona &amp;P z &amp;N</oddFooter>
      </headerFooter>
    </customSheetView>
  </customSheetViews>
  <mergeCells count="20">
    <mergeCell ref="D23:I29"/>
    <mergeCell ref="B23:B29"/>
    <mergeCell ref="A13:C13"/>
    <mergeCell ref="A14:C14"/>
    <mergeCell ref="A15:C15"/>
    <mergeCell ref="B19:C19"/>
    <mergeCell ref="B20:C20"/>
    <mergeCell ref="B21:C21"/>
    <mergeCell ref="D1:I1"/>
    <mergeCell ref="H5:I5"/>
    <mergeCell ref="D15:I15"/>
    <mergeCell ref="D14:I14"/>
    <mergeCell ref="D13:I13"/>
    <mergeCell ref="B3:I4"/>
    <mergeCell ref="B12:G12"/>
    <mergeCell ref="A5:A6"/>
    <mergeCell ref="B5:B6"/>
    <mergeCell ref="D5:F5"/>
    <mergeCell ref="B2:I2"/>
    <mergeCell ref="C5:C6"/>
  </mergeCells>
  <phoneticPr fontId="18" type="noConversion"/>
  <pageMargins left="0.70866141732283472" right="0.70866141732283472" top="0.74803149606299213" bottom="0.55118110236220474" header="0.31496062992125984" footer="0"/>
  <pageSetup paperSize="9" scale="90" orientation="landscape" r:id="rId2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5"/>
  <sheetViews>
    <sheetView topLeftCell="A31" workbookViewId="0">
      <selection activeCell="C53" sqref="C53"/>
    </sheetView>
  </sheetViews>
  <sheetFormatPr defaultRowHeight="14.25"/>
  <cols>
    <col min="1" max="1" width="66.5" customWidth="1"/>
    <col min="2" max="2" width="29.625" customWidth="1"/>
    <col min="3" max="3" width="19.5" customWidth="1"/>
    <col min="4" max="4" width="13.875" customWidth="1"/>
    <col min="5" max="5" width="15.375" customWidth="1"/>
  </cols>
  <sheetData>
    <row r="1" spans="1:5" ht="15" customHeight="1">
      <c r="A1" s="6" t="s">
        <v>32</v>
      </c>
      <c r="B1" s="2" t="s">
        <v>84</v>
      </c>
      <c r="C1" s="2" t="s">
        <v>37</v>
      </c>
      <c r="D1" s="4" t="s">
        <v>86</v>
      </c>
      <c r="E1" s="5" t="s">
        <v>113</v>
      </c>
    </row>
    <row r="2" spans="1:5" ht="15" customHeight="1">
      <c r="A2" s="6" t="s">
        <v>3</v>
      </c>
      <c r="B2" s="3" t="s">
        <v>7</v>
      </c>
      <c r="C2" s="2" t="s">
        <v>38</v>
      </c>
      <c r="D2" s="4" t="s">
        <v>87</v>
      </c>
      <c r="E2" s="5" t="s">
        <v>114</v>
      </c>
    </row>
    <row r="3" spans="1:5" ht="15" customHeight="1">
      <c r="A3" s="6" t="s">
        <v>4</v>
      </c>
      <c r="B3" s="3" t="s">
        <v>30</v>
      </c>
      <c r="C3" s="2" t="s">
        <v>72</v>
      </c>
      <c r="D3" s="4" t="s">
        <v>88</v>
      </c>
      <c r="E3" s="5" t="s">
        <v>115</v>
      </c>
    </row>
    <row r="4" spans="1:5" ht="15" customHeight="1">
      <c r="A4" s="6" t="s">
        <v>31</v>
      </c>
      <c r="B4" s="3" t="s">
        <v>134</v>
      </c>
      <c r="C4" s="2" t="s">
        <v>52</v>
      </c>
      <c r="D4" s="4" t="s">
        <v>89</v>
      </c>
      <c r="E4" s="5" t="s">
        <v>116</v>
      </c>
    </row>
    <row r="5" spans="1:5" ht="15" customHeight="1">
      <c r="A5" s="6" t="s">
        <v>5</v>
      </c>
      <c r="B5" s="3" t="s">
        <v>25</v>
      </c>
      <c r="C5" s="2" t="s">
        <v>53</v>
      </c>
      <c r="D5" s="4" t="s">
        <v>90</v>
      </c>
      <c r="E5" s="5" t="s">
        <v>117</v>
      </c>
    </row>
    <row r="6" spans="1:5" ht="15" customHeight="1">
      <c r="A6" s="7" t="s">
        <v>33</v>
      </c>
      <c r="B6" s="3" t="s">
        <v>132</v>
      </c>
      <c r="C6" s="2" t="s">
        <v>54</v>
      </c>
      <c r="D6" s="4" t="s">
        <v>91</v>
      </c>
      <c r="E6" s="5" t="s">
        <v>118</v>
      </c>
    </row>
    <row r="7" spans="1:5" ht="15" customHeight="1">
      <c r="A7" s="7" t="s">
        <v>36</v>
      </c>
      <c r="B7" s="2"/>
      <c r="C7" s="2"/>
      <c r="D7" s="4" t="s">
        <v>92</v>
      </c>
      <c r="E7" s="5" t="s">
        <v>119</v>
      </c>
    </row>
    <row r="8" spans="1:5" ht="15" customHeight="1">
      <c r="A8" s="6" t="s">
        <v>35</v>
      </c>
      <c r="B8" s="3" t="s">
        <v>8</v>
      </c>
      <c r="C8" s="2" t="s">
        <v>41</v>
      </c>
      <c r="D8" s="4" t="s">
        <v>93</v>
      </c>
      <c r="E8" s="5" t="s">
        <v>120</v>
      </c>
    </row>
    <row r="9" spans="1:5" ht="15" customHeight="1">
      <c r="A9" s="6" t="s">
        <v>34</v>
      </c>
      <c r="B9" s="3" t="s">
        <v>9</v>
      </c>
      <c r="C9" s="2" t="s">
        <v>42</v>
      </c>
      <c r="D9" s="4" t="s">
        <v>94</v>
      </c>
      <c r="E9" s="5" t="s">
        <v>121</v>
      </c>
    </row>
    <row r="10" spans="1:5" ht="15" customHeight="1">
      <c r="A10" s="2"/>
      <c r="B10" s="3" t="s">
        <v>129</v>
      </c>
      <c r="C10" s="2" t="s">
        <v>43</v>
      </c>
      <c r="D10" s="4" t="s">
        <v>95</v>
      </c>
      <c r="E10" s="5" t="s">
        <v>122</v>
      </c>
    </row>
    <row r="11" spans="1:5" ht="15" customHeight="1">
      <c r="A11" s="2"/>
      <c r="B11" s="3" t="s">
        <v>135</v>
      </c>
      <c r="C11" s="2" t="s">
        <v>44</v>
      </c>
      <c r="D11" s="4" t="s">
        <v>96</v>
      </c>
      <c r="E11" s="5" t="s">
        <v>123</v>
      </c>
    </row>
    <row r="12" spans="1:5" ht="15" customHeight="1">
      <c r="A12" s="2"/>
      <c r="B12" s="3" t="s">
        <v>133</v>
      </c>
      <c r="C12" s="2" t="s">
        <v>146</v>
      </c>
      <c r="D12" s="4" t="s">
        <v>97</v>
      </c>
      <c r="E12" s="5" t="s">
        <v>124</v>
      </c>
    </row>
    <row r="13" spans="1:5" ht="15" customHeight="1">
      <c r="A13" s="2"/>
      <c r="B13" s="3" t="s">
        <v>136</v>
      </c>
      <c r="C13" s="2" t="s">
        <v>149</v>
      </c>
      <c r="D13" s="4" t="s">
        <v>98</v>
      </c>
      <c r="E13" s="5" t="s">
        <v>125</v>
      </c>
    </row>
    <row r="14" spans="1:5" ht="15" customHeight="1">
      <c r="A14" s="2"/>
      <c r="B14" s="3" t="s">
        <v>137</v>
      </c>
      <c r="C14" s="2" t="s">
        <v>145</v>
      </c>
      <c r="D14" s="4" t="s">
        <v>99</v>
      </c>
      <c r="E14" s="5" t="s">
        <v>126</v>
      </c>
    </row>
    <row r="15" spans="1:5" ht="15" customHeight="1">
      <c r="A15" s="2"/>
      <c r="B15" s="3" t="s">
        <v>138</v>
      </c>
      <c r="C15" s="2" t="s">
        <v>59</v>
      </c>
      <c r="D15" s="4" t="s">
        <v>100</v>
      </c>
      <c r="E15" s="5" t="s">
        <v>127</v>
      </c>
    </row>
    <row r="16" spans="1:5" ht="15" customHeight="1">
      <c r="A16" s="2"/>
      <c r="B16" s="3" t="s">
        <v>139</v>
      </c>
      <c r="C16" s="2" t="s">
        <v>60</v>
      </c>
      <c r="D16" s="4" t="s">
        <v>101</v>
      </c>
      <c r="E16" s="5" t="s">
        <v>128</v>
      </c>
    </row>
    <row r="17" spans="1:5" ht="15" customHeight="1">
      <c r="A17" s="2"/>
      <c r="B17" s="3" t="s">
        <v>29</v>
      </c>
      <c r="C17" s="2" t="s">
        <v>61</v>
      </c>
      <c r="D17" s="4" t="s">
        <v>102</v>
      </c>
      <c r="E17" s="2"/>
    </row>
    <row r="18" spans="1:5" ht="15" customHeight="1">
      <c r="A18" s="2"/>
      <c r="B18" s="3"/>
      <c r="C18" s="2" t="s">
        <v>62</v>
      </c>
      <c r="D18" s="4" t="s">
        <v>103</v>
      </c>
      <c r="E18" s="2"/>
    </row>
    <row r="19" spans="1:5" ht="15" customHeight="1">
      <c r="A19" s="2"/>
      <c r="B19" s="3" t="s">
        <v>10</v>
      </c>
      <c r="C19" s="2" t="s">
        <v>63</v>
      </c>
      <c r="D19" s="4" t="s">
        <v>104</v>
      </c>
      <c r="E19" s="2"/>
    </row>
    <row r="20" spans="1:5" ht="15" customHeight="1">
      <c r="A20" s="2"/>
      <c r="B20" s="3" t="s">
        <v>11</v>
      </c>
      <c r="C20" s="2" t="s">
        <v>58</v>
      </c>
      <c r="D20" s="4" t="s">
        <v>105</v>
      </c>
      <c r="E20" s="2"/>
    </row>
    <row r="21" spans="1:5" ht="15" customHeight="1">
      <c r="A21" s="2"/>
      <c r="B21" s="3" t="s">
        <v>12</v>
      </c>
      <c r="C21" s="2" t="s">
        <v>75</v>
      </c>
      <c r="D21" s="4" t="s">
        <v>106</v>
      </c>
      <c r="E21" s="2"/>
    </row>
    <row r="22" spans="1:5" ht="15" customHeight="1">
      <c r="A22" s="2"/>
      <c r="B22" s="3" t="s">
        <v>85</v>
      </c>
      <c r="C22" s="2" t="s">
        <v>150</v>
      </c>
      <c r="D22" s="4" t="s">
        <v>107</v>
      </c>
      <c r="E22" s="2"/>
    </row>
    <row r="23" spans="1:5" ht="15" customHeight="1">
      <c r="A23" s="2"/>
      <c r="B23" s="3" t="s">
        <v>16</v>
      </c>
      <c r="C23" s="2" t="s">
        <v>141</v>
      </c>
      <c r="D23" s="4" t="s">
        <v>108</v>
      </c>
      <c r="E23" s="2"/>
    </row>
    <row r="24" spans="1:5" ht="15" customHeight="1">
      <c r="A24" s="2"/>
      <c r="B24" s="3" t="s">
        <v>17</v>
      </c>
      <c r="C24" s="2" t="s">
        <v>76</v>
      </c>
      <c r="D24" s="4" t="s">
        <v>109</v>
      </c>
      <c r="E24" s="2"/>
    </row>
    <row r="25" spans="1:5" ht="15" customHeight="1">
      <c r="A25" s="2"/>
      <c r="B25" s="3" t="s">
        <v>18</v>
      </c>
      <c r="C25" s="2"/>
      <c r="D25" s="4" t="s">
        <v>110</v>
      </c>
      <c r="E25" s="2"/>
    </row>
    <row r="26" spans="1:5" ht="15" customHeight="1">
      <c r="A26" s="2"/>
      <c r="B26" s="3" t="s">
        <v>19</v>
      </c>
      <c r="C26" s="2" t="s">
        <v>45</v>
      </c>
      <c r="D26" s="4" t="s">
        <v>111</v>
      </c>
      <c r="E26" s="2"/>
    </row>
    <row r="27" spans="1:5" ht="15" customHeight="1">
      <c r="A27" s="2"/>
      <c r="B27" s="3" t="s">
        <v>20</v>
      </c>
      <c r="C27" s="2" t="s">
        <v>46</v>
      </c>
      <c r="D27" s="4" t="s">
        <v>112</v>
      </c>
      <c r="E27" s="2"/>
    </row>
    <row r="28" spans="1:5" ht="15" customHeight="1">
      <c r="A28" s="2"/>
      <c r="B28" s="3" t="s">
        <v>21</v>
      </c>
      <c r="C28" s="2" t="s">
        <v>47</v>
      </c>
      <c r="D28" s="4"/>
      <c r="E28" s="2"/>
    </row>
    <row r="29" spans="1:5" ht="15" customHeight="1">
      <c r="A29" s="2"/>
      <c r="B29" s="3" t="s">
        <v>22</v>
      </c>
      <c r="C29" s="2" t="s">
        <v>48</v>
      </c>
      <c r="D29" s="4"/>
      <c r="E29" s="2"/>
    </row>
    <row r="30" spans="1:5" ht="15" customHeight="1">
      <c r="A30" s="2"/>
      <c r="B30" s="3" t="s">
        <v>23</v>
      </c>
      <c r="C30" s="2" t="s">
        <v>49</v>
      </c>
      <c r="D30" s="2"/>
      <c r="E30" s="2"/>
    </row>
    <row r="31" spans="1:5" ht="15" customHeight="1">
      <c r="A31" s="2"/>
      <c r="B31" s="3" t="s">
        <v>24</v>
      </c>
      <c r="C31" s="2" t="s">
        <v>50</v>
      </c>
      <c r="D31" s="2"/>
      <c r="E31" s="2"/>
    </row>
    <row r="32" spans="1:5" ht="15" customHeight="1">
      <c r="A32" s="2"/>
      <c r="B32" s="3" t="s">
        <v>27</v>
      </c>
      <c r="C32" s="2" t="s">
        <v>51</v>
      </c>
      <c r="D32" s="2"/>
      <c r="E32" s="2"/>
    </row>
    <row r="33" spans="1:5" ht="15" customHeight="1">
      <c r="A33" s="2"/>
      <c r="B33" s="2"/>
      <c r="C33" s="2" t="s">
        <v>55</v>
      </c>
      <c r="D33" s="2"/>
      <c r="E33" s="2"/>
    </row>
    <row r="34" spans="1:5" ht="15" customHeight="1">
      <c r="A34" s="2"/>
      <c r="B34" s="3" t="s">
        <v>26</v>
      </c>
      <c r="C34" s="2" t="s">
        <v>56</v>
      </c>
      <c r="D34" s="2"/>
      <c r="E34" s="2"/>
    </row>
    <row r="35" spans="1:5" ht="15" customHeight="1">
      <c r="A35" s="2"/>
      <c r="B35" s="3" t="s">
        <v>131</v>
      </c>
      <c r="C35" s="2" t="s">
        <v>57</v>
      </c>
      <c r="D35" s="2"/>
      <c r="E35" s="2"/>
    </row>
    <row r="36" spans="1:5" ht="15" customHeight="1">
      <c r="A36" s="2"/>
      <c r="B36" s="3" t="s">
        <v>15</v>
      </c>
      <c r="C36" s="2" t="s">
        <v>144</v>
      </c>
      <c r="D36" s="2"/>
      <c r="E36" s="2"/>
    </row>
    <row r="37" spans="1:5" ht="15" customHeight="1">
      <c r="A37" s="2"/>
      <c r="B37" s="3" t="s">
        <v>130</v>
      </c>
      <c r="C37" s="2" t="s">
        <v>64</v>
      </c>
      <c r="D37" s="2"/>
      <c r="E37" s="2"/>
    </row>
    <row r="38" spans="1:5" ht="15" customHeight="1">
      <c r="A38" s="2"/>
      <c r="B38" s="3" t="s">
        <v>14</v>
      </c>
      <c r="C38" s="2" t="s">
        <v>65</v>
      </c>
      <c r="D38" s="2"/>
      <c r="E38" s="2"/>
    </row>
    <row r="39" spans="1:5" ht="15" customHeight="1">
      <c r="A39" s="2"/>
      <c r="B39" s="3" t="s">
        <v>13</v>
      </c>
      <c r="C39" s="2" t="s">
        <v>66</v>
      </c>
      <c r="D39" s="2"/>
      <c r="E39" s="2"/>
    </row>
    <row r="40" spans="1:5" ht="15" customHeight="1">
      <c r="A40" s="2"/>
      <c r="C40" s="2" t="s">
        <v>67</v>
      </c>
      <c r="D40" s="2"/>
      <c r="E40" s="2"/>
    </row>
    <row r="41" spans="1:5" ht="15" customHeight="1">
      <c r="A41" s="2"/>
      <c r="C41" s="2" t="s">
        <v>68</v>
      </c>
      <c r="D41" s="2"/>
      <c r="E41" s="2"/>
    </row>
    <row r="42" spans="1:5" ht="15" customHeight="1">
      <c r="A42" s="2"/>
      <c r="B42" s="3" t="s">
        <v>28</v>
      </c>
      <c r="C42" s="2" t="s">
        <v>69</v>
      </c>
      <c r="D42" s="2"/>
      <c r="E42" s="2"/>
    </row>
    <row r="43" spans="1:5" ht="15" customHeight="1">
      <c r="A43" s="2"/>
      <c r="C43" s="2" t="s">
        <v>70</v>
      </c>
      <c r="D43" s="2"/>
      <c r="E43" s="2"/>
    </row>
    <row r="44" spans="1:5" ht="15" customHeight="1">
      <c r="A44" s="2"/>
      <c r="B44" s="2"/>
      <c r="C44" s="2" t="s">
        <v>148</v>
      </c>
      <c r="D44" s="2"/>
      <c r="E44" s="2"/>
    </row>
    <row r="45" spans="1:5" ht="15" customHeight="1">
      <c r="A45" s="2"/>
      <c r="B45" s="3"/>
      <c r="C45" s="2" t="s">
        <v>71</v>
      </c>
      <c r="D45" s="2"/>
      <c r="E45" s="2"/>
    </row>
    <row r="46" spans="1:5" ht="15" customHeight="1">
      <c r="A46" s="2"/>
      <c r="B46" s="3"/>
      <c r="C46" s="2" t="s">
        <v>78</v>
      </c>
      <c r="D46" s="2"/>
      <c r="E46" s="2"/>
    </row>
    <row r="47" spans="1:5" ht="15" customHeight="1">
      <c r="A47" s="2"/>
      <c r="B47" s="3"/>
      <c r="C47" s="2" t="s">
        <v>79</v>
      </c>
      <c r="D47" s="2"/>
      <c r="E47" s="2"/>
    </row>
    <row r="48" spans="1:5" ht="15" customHeight="1">
      <c r="A48" s="2"/>
      <c r="B48" s="3"/>
      <c r="C48" s="2" t="s">
        <v>80</v>
      </c>
      <c r="D48" s="2"/>
      <c r="E48" s="2"/>
    </row>
    <row r="49" spans="1:5" ht="15" customHeight="1">
      <c r="A49" s="2"/>
      <c r="B49" s="3"/>
      <c r="C49" s="2" t="s">
        <v>143</v>
      </c>
      <c r="D49" s="2"/>
      <c r="E49" s="2"/>
    </row>
    <row r="50" spans="1:5" ht="15" customHeight="1">
      <c r="A50" s="2"/>
      <c r="B50" s="2"/>
      <c r="C50" s="2" t="s">
        <v>140</v>
      </c>
      <c r="D50" s="2"/>
      <c r="E50" s="2"/>
    </row>
    <row r="51" spans="1:5" ht="15" customHeight="1">
      <c r="A51" s="2"/>
      <c r="B51" s="2"/>
      <c r="C51" s="2" t="s">
        <v>81</v>
      </c>
      <c r="D51" s="2"/>
      <c r="E51" s="2"/>
    </row>
    <row r="52" spans="1:5" ht="15" customHeight="1">
      <c r="A52" s="2"/>
      <c r="B52" s="2"/>
      <c r="C52" s="2" t="s">
        <v>142</v>
      </c>
      <c r="D52" s="2"/>
      <c r="E52" s="2"/>
    </row>
    <row r="53" spans="1:5">
      <c r="A53" s="2"/>
      <c r="B53" s="2"/>
      <c r="C53" s="2" t="s">
        <v>151</v>
      </c>
      <c r="D53" s="2"/>
      <c r="E53" s="2"/>
    </row>
    <row r="54" spans="1:5">
      <c r="A54" s="2"/>
      <c r="B54" s="2"/>
      <c r="C54" s="2" t="s">
        <v>82</v>
      </c>
      <c r="D54" s="2"/>
      <c r="E54" s="2"/>
    </row>
    <row r="55" spans="1:5">
      <c r="A55" s="2"/>
      <c r="B55" s="2"/>
      <c r="C55" s="2" t="s">
        <v>83</v>
      </c>
      <c r="D55" s="2"/>
      <c r="E55" s="2"/>
    </row>
    <row r="56" spans="1:5">
      <c r="A56" s="2"/>
      <c r="B56" s="2"/>
      <c r="C56" s="2" t="s">
        <v>147</v>
      </c>
      <c r="D56" s="2"/>
      <c r="E56" s="2"/>
    </row>
    <row r="57" spans="1:5">
      <c r="B57" s="2"/>
      <c r="C57" s="2" t="s">
        <v>77</v>
      </c>
    </row>
    <row r="58" spans="1:5">
      <c r="B58" s="2"/>
      <c r="C58" s="2"/>
    </row>
    <row r="59" spans="1:5">
      <c r="C59" s="2" t="s">
        <v>74</v>
      </c>
    </row>
    <row r="60" spans="1:5">
      <c r="C60" s="2"/>
    </row>
    <row r="61" spans="1:5">
      <c r="C61" s="2" t="s">
        <v>39</v>
      </c>
    </row>
    <row r="62" spans="1:5">
      <c r="C62" s="2" t="s">
        <v>40</v>
      </c>
    </row>
    <row r="63" spans="1:5">
      <c r="C63" s="2" t="s">
        <v>73</v>
      </c>
    </row>
    <row r="64" spans="1:5">
      <c r="C64" s="2"/>
    </row>
    <row r="65" spans="3:3">
      <c r="C65" s="2" t="s">
        <v>28</v>
      </c>
    </row>
  </sheetData>
  <customSheetViews>
    <customSheetView guid="{3A6C502A-A842-48B4-8962-0D5DDA73E2AC}" state="hidden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Załącznik Nr 6</vt:lpstr>
      <vt:lpstr>lista</vt:lpstr>
      <vt:lpstr>jednostka_organizacyjna</vt:lpstr>
      <vt:lpstr>Nazwa_urządzenia</vt:lpstr>
      <vt:lpstr>rodzaj_obiektu_użytkownik</vt:lpstr>
      <vt:lpstr>typ_urządzenia</vt:lpstr>
      <vt:lpstr>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Wilczek Monika</cp:lastModifiedBy>
  <cp:lastPrinted>2021-10-20T06:04:24Z</cp:lastPrinted>
  <dcterms:created xsi:type="dcterms:W3CDTF">2009-02-16T06:47:24Z</dcterms:created>
  <dcterms:modified xsi:type="dcterms:W3CDTF">2026-01-22T12:34:33Z</dcterms:modified>
</cp:coreProperties>
</file>